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3960" activeTab="1"/>
  </bookViews>
  <sheets>
    <sheet name="Plán příjmů na rok 2012" sheetId="1" r:id="rId1"/>
    <sheet name="PLÁN-VÝDAJE  rok 2012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11" i="1"/>
  <c r="C12"/>
  <c r="C13"/>
  <c r="C14"/>
  <c r="C15"/>
  <c r="C16"/>
  <c r="C18"/>
  <c r="C19"/>
  <c r="C20"/>
  <c r="C21"/>
  <c r="C22"/>
  <c r="C23"/>
  <c r="C24"/>
  <c r="C25"/>
  <c r="C26"/>
  <c r="C27"/>
  <c r="C28"/>
  <c r="C29"/>
  <c r="C30"/>
  <c r="C32"/>
  <c r="C34"/>
  <c r="C35"/>
  <c r="C36"/>
  <c r="C37"/>
  <c r="C38"/>
  <c r="C39"/>
  <c r="C40"/>
  <c r="C41"/>
  <c r="C42"/>
  <c r="C43"/>
  <c r="D44"/>
  <c r="D46" s="1"/>
</calcChain>
</file>

<file path=xl/sharedStrings.xml><?xml version="1.0" encoding="utf-8"?>
<sst xmlns="http://schemas.openxmlformats.org/spreadsheetml/2006/main" count="49" uniqueCount="49">
  <si>
    <t>v tis Kč</t>
  </si>
  <si>
    <t>Celkový součet</t>
  </si>
  <si>
    <t>Financování</t>
  </si>
  <si>
    <t>Příjmy celkem</t>
  </si>
  <si>
    <t>Silnice</t>
  </si>
  <si>
    <t>Ost.záležit.pozem.komunik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</si>
  <si>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</si>
  <si>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</si>
  <si>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</si>
  <si>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</si>
  <si>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</si>
  <si>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</si>
  <si>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</si>
  <si>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</si>
  <si>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volný čas dětí-dětský koutek</t>
  </si>
  <si>
    <t>DPS-Bytové hospodářství</t>
  </si>
  <si>
    <t>Veřejné osvětlení</t>
  </si>
  <si>
    <t>Pohřebnictví</t>
  </si>
  <si>
    <t>Státní správa v oblasti bydlení, územní rozvoj</t>
  </si>
  <si>
    <t>Sběr a svoz nebez. odpadu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</si>
  <si>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</si>
  <si>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</si>
  <si>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</si>
  <si>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</si>
  <si>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</si>
  <si>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</si>
  <si>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</si>
  <si>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</si>
  <si>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</si>
  <si>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Částka</t>
  </si>
  <si>
    <t>OD-Par</t>
  </si>
  <si>
    <t>Polož</t>
  </si>
  <si>
    <t>razítko, podpis:</t>
  </si>
  <si>
    <t>Tříděný odpad-BIOPAS</t>
  </si>
  <si>
    <t>Příjmy z prodeje pozemků</t>
  </si>
  <si>
    <t xml:space="preserve">  Rozpočet  Obce  Zámrsky  na rok  2012</t>
  </si>
  <si>
    <t>lPříjmy z pronájmu majetku DPS</t>
  </si>
  <si>
    <t>Poplatek za likvidaci komunálních odpadů</t>
  </si>
  <si>
    <t>přebytek roku 2011</t>
  </si>
  <si>
    <t>Vyvěšeno na úřední desce i elektronické úřední desce v totožných dnech</t>
  </si>
  <si>
    <t>v tis. Kč</t>
  </si>
  <si>
    <t>částka celkem</t>
  </si>
  <si>
    <t>členění</t>
  </si>
  <si>
    <t>OD - PA</t>
  </si>
  <si>
    <t>Název OD - PA</t>
  </si>
  <si>
    <t xml:space="preserve">V zastupitelstvu obce projednáno a schváleno dne:  28.3.2012   </t>
  </si>
  <si>
    <r>
      <t xml:space="preserve">Sejmuto:    </t>
    </r>
    <r>
      <rPr>
        <b/>
        <sz val="10"/>
        <rFont val="Arial"/>
        <family val="2"/>
        <charset val="238"/>
      </rPr>
      <t>26.4.2012</t>
    </r>
  </si>
  <si>
    <r>
      <t xml:space="preserve">Vyvěšeno:  </t>
    </r>
    <r>
      <rPr>
        <b/>
        <sz val="10"/>
        <rFont val="Arial"/>
        <family val="2"/>
        <charset val="238"/>
      </rPr>
      <t xml:space="preserve">  2</t>
    </r>
    <r>
      <rPr>
        <sz val="10"/>
        <rFont val="Arial"/>
        <family val="2"/>
        <charset val="238"/>
      </rPr>
      <t>9</t>
    </r>
    <r>
      <rPr>
        <b/>
        <sz val="10"/>
        <rFont val="Arial"/>
        <family val="2"/>
        <charset val="238"/>
      </rPr>
      <t>.3.2012</t>
    </r>
    <r>
      <rPr>
        <sz val="10"/>
        <rFont val="Arial"/>
        <family val="2"/>
        <charset val="238"/>
      </rPr>
      <t xml:space="preserve">  </t>
    </r>
  </si>
  <si>
    <t xml:space="preserve">Výdaje 2012 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</si>
</sst>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3" fontId="0" fillId="0" borderId="0" xfId="0" applyNumberFormat="1"/>
    <xf numFmtId="0" fontId="0" fillId="0" borderId="2" xfId="0" applyBorder="1"/>
    <xf numFmtId="1" fontId="0" fillId="0" borderId="0" xfId="0" applyNumberForma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/>
    <xf numFmtId="0" fontId="1" fillId="0" borderId="0" xfId="1" applyFont="1"/>
    <xf numFmtId="0" fontId="5" fillId="0" borderId="0" xfId="0" applyFont="1"/>
    <xf numFmtId="1" fontId="3" fillId="0" borderId="2" xfId="0" applyNumberFormat="1" applyFont="1" applyBorder="1"/>
    <xf numFmtId="0" fontId="8" fillId="0" borderId="0" xfId="1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3" fontId="9" fillId="0" borderId="0" xfId="0" applyNumberFormat="1" applyFont="1"/>
    <xf numFmtId="3" fontId="3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13" fillId="2" borderId="2" xfId="1" applyNumberFormat="1" applyFont="1" applyFill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14" fillId="2" borderId="2" xfId="1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2" borderId="0" xfId="0" applyNumberFormat="1" applyFont="1" applyFill="1" applyAlignment="1">
      <alignment horizontal="center"/>
    </xf>
    <xf numFmtId="0" fontId="15" fillId="0" borderId="0" xfId="0" applyFont="1"/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3" fontId="12" fillId="2" borderId="2" xfId="0" applyNumberFormat="1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 wrapText="1"/>
    </xf>
    <xf numFmtId="0" fontId="12" fillId="0" borderId="2" xfId="0" applyFont="1" applyBorder="1" applyAlignment="1">
      <alignment wrapText="1"/>
    </xf>
    <xf numFmtId="0" fontId="7" fillId="0" borderId="5" xfId="0" applyFont="1" applyBorder="1"/>
    <xf numFmtId="0" fontId="12" fillId="0" borderId="6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8" xfId="0" applyFont="1" applyBorder="1" applyAlignment="1">
      <alignment wrapText="1"/>
    </xf>
    <xf numFmtId="3" fontId="16" fillId="0" borderId="2" xfId="0" applyNumberFormat="1" applyFont="1" applyBorder="1" applyAlignment="1">
      <alignment wrapText="1"/>
    </xf>
    <xf numFmtId="0" fontId="6" fillId="0" borderId="0" xfId="0" applyFont="1" applyBorder="1"/>
    <xf numFmtId="0" fontId="6" fillId="2" borderId="0" xfId="0" applyFont="1" applyFill="1" applyBorder="1"/>
    <xf numFmtId="0" fontId="16" fillId="0" borderId="0" xfId="0" applyFont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46"/>
  <sheetViews>
    <sheetView view="pageLayout" workbookViewId="0">
      <selection activeCell="C7" sqref="C7"/>
    </sheetView>
  </sheetViews>
  <sheetFormatPr defaultRowHeight="12.75"/>
  <cols>
    <col min="1" max="1" width="10.140625" customWidth="1"/>
    <col min="2" max="2" width="6.140625" style="3" bestFit="1" customWidth="1"/>
    <col min="3" max="3" width="56.85546875" customWidth="1"/>
    <col min="4" max="4" width="10.7109375" style="1" customWidth="1"/>
  </cols>
  <sheetData>
    <row r="1" spans="1:4" ht="15.75">
      <c r="A1" s="11"/>
      <c r="B1"/>
      <c r="C1" s="7" t="s">
        <v>35</v>
      </c>
    </row>
    <row r="2" spans="1:4">
      <c r="A2" s="8"/>
      <c r="B2"/>
      <c r="C2" s="8" t="s">
        <v>27</v>
      </c>
    </row>
    <row r="3" spans="1:4">
      <c r="A3" s="8"/>
      <c r="B3"/>
      <c r="C3" s="4" t="s">
        <v>45</v>
      </c>
    </row>
    <row r="4" spans="1:4">
      <c r="A4" s="8"/>
      <c r="B4"/>
      <c r="C4" s="9" t="s">
        <v>47</v>
      </c>
    </row>
    <row r="5" spans="1:4">
      <c r="A5" s="8"/>
      <c r="B5"/>
      <c r="C5" s="9" t="s">
        <v>46</v>
      </c>
    </row>
    <row r="6" spans="1:4">
      <c r="A6" s="8"/>
      <c r="B6"/>
      <c r="C6" s="4" t="s">
        <v>39</v>
      </c>
    </row>
    <row r="7" spans="1:4">
      <c r="A7" s="8"/>
      <c r="B7"/>
      <c r="C7" s="4"/>
    </row>
    <row r="8" spans="1:4">
      <c r="A8" s="8"/>
      <c r="B8"/>
      <c r="C8" s="9"/>
    </row>
    <row r="9" spans="1:4">
      <c r="A9" s="8"/>
      <c r="B9"/>
      <c r="C9" s="9" t="s">
        <v>32</v>
      </c>
      <c r="D9" s="16" t="s">
        <v>29</v>
      </c>
    </row>
    <row r="10" spans="1:4">
      <c r="A10" s="19" t="s">
        <v>30</v>
      </c>
      <c r="B10" s="10" t="s">
        <v>31</v>
      </c>
      <c r="C10" s="2"/>
      <c r="D10" s="16" t="s">
        <v>0</v>
      </c>
    </row>
    <row r="11" spans="1:4" ht="14.25">
      <c r="A11" s="28"/>
      <c r="B11" s="29">
        <v>1111</v>
      </c>
      <c r="C11" s="30" t="str">
        <f>VLOOKUP(B11,'[1]Příjmy Véna'!$B$21:$C$115,2,0)</f>
        <v>Daň z příjmů fyzických osob ze závislé činnosti a funkčních požitků</v>
      </c>
      <c r="D11" s="22">
        <v>380</v>
      </c>
    </row>
    <row r="12" spans="1:4" ht="14.25">
      <c r="A12" s="31"/>
      <c r="B12" s="29">
        <v>1112</v>
      </c>
      <c r="C12" s="30" t="str">
        <f>VLOOKUP(B12,'[1]Příjmy Véna'!$B$21:$C$115,2,0)</f>
        <v>Daň z příjmů fyzických osob ze samostatně výdělečné činnosti</v>
      </c>
      <c r="D12" s="22">
        <v>7</v>
      </c>
    </row>
    <row r="13" spans="1:4" ht="14.25">
      <c r="A13" s="31"/>
      <c r="B13" s="29">
        <v>1113</v>
      </c>
      <c r="C13" s="30" t="str">
        <f>VLOOKUP(B13,'[1]Příjmy Véna'!$B$21:$C$115,2,0)</f>
        <v>Daň z příjmu fyzických osob z kapitálových výnosů</v>
      </c>
      <c r="D13" s="22">
        <v>35</v>
      </c>
    </row>
    <row r="14" spans="1:4" ht="14.25">
      <c r="A14" s="31"/>
      <c r="B14" s="29">
        <v>1121</v>
      </c>
      <c r="C14" s="30" t="str">
        <f>VLOOKUP(B14,'[1]Příjmy Véna'!$B$21:$C$115,2,0)</f>
        <v>Daň z příjmů právnických osob</v>
      </c>
      <c r="D14" s="22">
        <v>368</v>
      </c>
    </row>
    <row r="15" spans="1:4" ht="14.25">
      <c r="A15" s="31"/>
      <c r="B15" s="29">
        <v>1122</v>
      </c>
      <c r="C15" s="30" t="str">
        <f>VLOOKUP(B15,'[1]Příjmy Véna'!$B$21:$C$115,2,0)</f>
        <v>Daň z příjmů právnických osob za obce</v>
      </c>
      <c r="D15" s="22">
        <v>62</v>
      </c>
    </row>
    <row r="16" spans="1:4" ht="14.25">
      <c r="A16" s="31"/>
      <c r="B16" s="29">
        <v>1211</v>
      </c>
      <c r="C16" s="30" t="str">
        <f>VLOOKUP(B16,'[1]Příjmy Véna'!$B$21:$C$115,2,0)</f>
        <v>Daň z přidané hodnoty</v>
      </c>
      <c r="D16" s="22">
        <v>800</v>
      </c>
    </row>
    <row r="17" spans="1:4" ht="14.25">
      <c r="A17" s="31"/>
      <c r="B17" s="32">
        <v>1340</v>
      </c>
      <c r="C17" s="30" t="s">
        <v>37</v>
      </c>
      <c r="D17" s="22">
        <v>74</v>
      </c>
    </row>
    <row r="18" spans="1:4" ht="14.25">
      <c r="A18" s="31"/>
      <c r="B18" s="29">
        <v>1341</v>
      </c>
      <c r="C18" s="30" t="str">
        <f>VLOOKUP(B18,'[1]Příjmy Véna'!$B$21:$C$115,2,0)</f>
        <v>Poplatek ze psů</v>
      </c>
      <c r="D18" s="23">
        <v>4</v>
      </c>
    </row>
    <row r="19" spans="1:4" ht="14.25">
      <c r="A19" s="31"/>
      <c r="B19" s="29">
        <v>1361</v>
      </c>
      <c r="C19" s="30" t="str">
        <f>VLOOKUP(B19,'[1]Příjmy Véna'!$B$21:$C$115,2,0)</f>
        <v>Správní poplatky</v>
      </c>
      <c r="D19" s="24">
        <v>1</v>
      </c>
    </row>
    <row r="20" spans="1:4" ht="14.25">
      <c r="A20" s="31"/>
      <c r="B20" s="29">
        <v>1511</v>
      </c>
      <c r="C20" s="30" t="str">
        <f>VLOOKUP(B20,'[1]Příjmy Véna'!$B$21:$C$115,2,0)</f>
        <v>Daň z nemovitostí</v>
      </c>
      <c r="D20" s="23">
        <v>380</v>
      </c>
    </row>
    <row r="21" spans="1:4" ht="14.25">
      <c r="A21" s="31"/>
      <c r="B21" s="29">
        <v>4112</v>
      </c>
      <c r="C21" s="30" t="str">
        <f>VLOOKUP(B21,'[1]Příjmy Véna'!$B$21:$C$115,2,0)</f>
        <v>Neinvestiční přijaté transfery ze státního rozpočtu</v>
      </c>
      <c r="D21" s="25">
        <v>60</v>
      </c>
    </row>
    <row r="22" spans="1:4" ht="14.25">
      <c r="A22" s="31"/>
      <c r="B22" s="29">
        <v>4116</v>
      </c>
      <c r="C22" s="30" t="str">
        <f>VLOOKUP(B22,'[1]Příjmy Véna'!$B$21:$C$115,2,0)</f>
        <v>Ostatní neinvestiční přijaté transfery ze státního rozpočtu</v>
      </c>
      <c r="D22" s="25">
        <v>24</v>
      </c>
    </row>
    <row r="23" spans="1:4" ht="14.25">
      <c r="A23" s="31"/>
      <c r="B23" s="29">
        <v>4119</v>
      </c>
      <c r="C23" s="30" t="str">
        <f>VLOOKUP(B23,'[1]Příjmy Véna'!$B$21:$C$115,2,0)</f>
        <v>příspěvek SDH</v>
      </c>
      <c r="D23" s="24">
        <v>0</v>
      </c>
    </row>
    <row r="24" spans="1:4" ht="14.25">
      <c r="A24" s="31"/>
      <c r="B24" s="29">
        <v>4122</v>
      </c>
      <c r="C24" s="30" t="str">
        <f>VLOOKUP(B24,'[1]Příjmy Véna'!$B$21:$C$115,2,0)</f>
        <v>dotace SDH</v>
      </c>
      <c r="D24" s="24">
        <v>0</v>
      </c>
    </row>
    <row r="25" spans="1:4" ht="14.25">
      <c r="A25" s="28">
        <v>1019</v>
      </c>
      <c r="B25" s="29">
        <v>2131</v>
      </c>
      <c r="C25" s="30" t="str">
        <f>VLOOKUP(B25,'[1]Příjmy Véna'!$B$21:$C$115,2,0)</f>
        <v>Příjmy z pronájmu pozemků-EUROTEL,Skalagro,a.s.</v>
      </c>
      <c r="D25" s="22">
        <v>63</v>
      </c>
    </row>
    <row r="26" spans="1:4" ht="14.25">
      <c r="A26" s="28">
        <v>2321</v>
      </c>
      <c r="B26" s="29">
        <v>2111</v>
      </c>
      <c r="C26" s="30" t="str">
        <f>VLOOKUP(B26,'[1]Příjmy Véna'!$B$21:$C$115,2,0)</f>
        <v>Příjmy z poskytování služeb a výrobků (stočné)</v>
      </c>
      <c r="D26" s="25">
        <v>35</v>
      </c>
    </row>
    <row r="27" spans="1:4" ht="14.25">
      <c r="A27" s="28">
        <v>3319</v>
      </c>
      <c r="B27" s="29">
        <v>2132</v>
      </c>
      <c r="C27" s="30" t="str">
        <f>VLOOKUP(B27,'[1]Příjmy Véna'!$B$21:$C$115,2,0)</f>
        <v>Příjmy z pronájmu majetku / kulturní domy/</v>
      </c>
      <c r="D27" s="25">
        <v>10</v>
      </c>
    </row>
    <row r="28" spans="1:4" ht="14.25">
      <c r="A28" s="31"/>
      <c r="B28" s="29">
        <v>2324</v>
      </c>
      <c r="C28" s="30" t="str">
        <f>VLOOKUP(B28,'[1]Příjmy Véna'!$B$21:$C$115,2,0)</f>
        <v>Přijaté nekapitálové příspěvky</v>
      </c>
      <c r="D28" s="25">
        <v>0</v>
      </c>
    </row>
    <row r="29" spans="1:4" ht="14.25">
      <c r="A29" s="28">
        <v>3412</v>
      </c>
      <c r="B29" s="29">
        <v>2324</v>
      </c>
      <c r="C29" s="30" t="str">
        <f>VLOOKUP(B29,'[1]Příjmy Véna'!$B$21:$C$115,2,0)</f>
        <v>Přijaté nekapitálové příspěvky</v>
      </c>
      <c r="D29" s="25">
        <v>0</v>
      </c>
    </row>
    <row r="30" spans="1:4" ht="14.25">
      <c r="A30" s="28">
        <v>3612</v>
      </c>
      <c r="B30" s="29">
        <v>2111</v>
      </c>
      <c r="C30" s="30" t="str">
        <f>VLOOKUP(B30,'[1]Příjmy Véna'!$B$21:$C$115,2,0)</f>
        <v>Příjmy z poskytování služeb a výrobků (stočné)</v>
      </c>
      <c r="D30" s="26">
        <v>0</v>
      </c>
    </row>
    <row r="31" spans="1:4" ht="14.25">
      <c r="A31" s="31"/>
      <c r="B31" s="29">
        <v>2132</v>
      </c>
      <c r="C31" s="30" t="s">
        <v>36</v>
      </c>
      <c r="D31" s="22">
        <v>100</v>
      </c>
    </row>
    <row r="32" spans="1:4" ht="14.25">
      <c r="A32" s="28">
        <v>3631</v>
      </c>
      <c r="B32" s="29">
        <v>2324</v>
      </c>
      <c r="C32" s="30" t="str">
        <f>VLOOKUP(B32,'[1]Příjmy Véna'!$B$21:$C$115,2,0)</f>
        <v>Přijaté nekapitálové příspěvky</v>
      </c>
      <c r="D32" s="25">
        <v>0</v>
      </c>
    </row>
    <row r="33" spans="1:7" ht="14.25">
      <c r="A33" s="28">
        <v>3639</v>
      </c>
      <c r="B33" s="29">
        <v>3111</v>
      </c>
      <c r="C33" s="30" t="s">
        <v>34</v>
      </c>
      <c r="D33" s="25">
        <v>0</v>
      </c>
    </row>
    <row r="34" spans="1:7" ht="14.25">
      <c r="A34" s="28">
        <v>3722</v>
      </c>
      <c r="B34" s="29">
        <v>2111</v>
      </c>
      <c r="C34" s="30" t="str">
        <f>VLOOKUP(B34,'[1]Příjmy Véna'!$B$21:$C$115,2,0)</f>
        <v>Příjmy z poskytování služeb a výrobků (stočné)</v>
      </c>
      <c r="D34" s="22">
        <v>1</v>
      </c>
    </row>
    <row r="35" spans="1:7" ht="14.25">
      <c r="A35" s="28">
        <v>3725</v>
      </c>
      <c r="B35" s="29">
        <v>2324</v>
      </c>
      <c r="C35" s="30" t="str">
        <f>VLOOKUP(B35,'[1]Příjmy Véna'!$B$21:$C$115,2,0)</f>
        <v>Přijaté nekapitálové příspěvky</v>
      </c>
      <c r="D35" s="25">
        <v>10</v>
      </c>
    </row>
    <row r="36" spans="1:7" ht="14.25">
      <c r="A36" s="28">
        <v>4351</v>
      </c>
      <c r="B36" s="29">
        <v>2132</v>
      </c>
      <c r="C36" s="30" t="str">
        <f>VLOOKUP(B36,'[1]Příjmy Véna'!$B$21:$C$115,2,0)</f>
        <v>Příjmy z pronájmu majetku / kulturní domy/</v>
      </c>
      <c r="D36" s="25">
        <v>0</v>
      </c>
    </row>
    <row r="37" spans="1:7" ht="14.25">
      <c r="A37" s="28">
        <v>6171</v>
      </c>
      <c r="B37" s="29">
        <v>2111</v>
      </c>
      <c r="C37" s="30" t="str">
        <f>VLOOKUP(B37,'[1]Příjmy Véna'!$B$21:$C$115,2,0)</f>
        <v>Příjmy z poskytování služeb a výrobků (stočné)</v>
      </c>
      <c r="D37" s="25">
        <v>0</v>
      </c>
    </row>
    <row r="38" spans="1:7" ht="14.25">
      <c r="A38" s="31"/>
      <c r="B38" s="29">
        <v>2131</v>
      </c>
      <c r="C38" s="30" t="str">
        <f>VLOOKUP(B38,'[1]Příjmy Véna'!$B$21:$C$115,2,0)</f>
        <v>Příjmy z pronájmu pozemků-EUROTEL,Skalagro,a.s.</v>
      </c>
      <c r="D38" s="25">
        <v>0</v>
      </c>
    </row>
    <row r="39" spans="1:7" ht="14.25">
      <c r="A39" s="31"/>
      <c r="B39" s="29">
        <v>2132</v>
      </c>
      <c r="C39" s="30" t="str">
        <f>VLOOKUP(B39,'[1]Příjmy Véna'!$B$21:$C$115,2,0)</f>
        <v>Příjmy z pronájmu majetku / kulturní domy/</v>
      </c>
      <c r="D39" s="25">
        <v>10</v>
      </c>
    </row>
    <row r="40" spans="1:7" ht="14.25">
      <c r="A40" s="31"/>
      <c r="B40" s="29">
        <v>2322</v>
      </c>
      <c r="C40" s="30" t="str">
        <f>VLOOKUP(B40,'[1]Příjmy Véna'!$B$21:$C$115,2,0)</f>
        <v>plnění pojistovny</v>
      </c>
      <c r="D40" s="25">
        <v>0</v>
      </c>
    </row>
    <row r="41" spans="1:7" ht="14.25">
      <c r="A41" s="31"/>
      <c r="B41" s="29">
        <v>2324</v>
      </c>
      <c r="C41" s="30" t="str">
        <f>VLOOKUP(B41,'[1]Příjmy Véna'!$B$21:$C$115,2,0)</f>
        <v>Přijaté nekapitálové příspěvky</v>
      </c>
      <c r="D41" s="25">
        <v>0</v>
      </c>
    </row>
    <row r="42" spans="1:7" ht="14.25">
      <c r="A42" s="31"/>
      <c r="B42" s="29">
        <v>3111</v>
      </c>
      <c r="C42" s="30" t="str">
        <f>VLOOKUP(B42,'[1]Příjmy Véna'!$B$21:$C$115,2,0)</f>
        <v>Příjmy z prodeje pozemků</v>
      </c>
      <c r="D42" s="25">
        <v>0</v>
      </c>
    </row>
    <row r="43" spans="1:7" ht="14.25">
      <c r="A43" s="28">
        <v>6310</v>
      </c>
      <c r="B43" s="29">
        <v>2141</v>
      </c>
      <c r="C43" s="30" t="str">
        <f>VLOOKUP(B43,'[1]Příjmy Véna'!$B$21:$C$115,2,0)</f>
        <v>Příjmy z úroků</v>
      </c>
      <c r="D43" s="25">
        <v>5</v>
      </c>
    </row>
    <row r="44" spans="1:7" ht="15">
      <c r="A44" s="33" t="s">
        <v>1</v>
      </c>
      <c r="B44" s="29"/>
      <c r="C44" s="30"/>
      <c r="D44" s="20">
        <f>SUM(D11:D43)</f>
        <v>2429</v>
      </c>
    </row>
    <row r="45" spans="1:7" ht="14.25">
      <c r="A45" s="34" t="s">
        <v>2</v>
      </c>
      <c r="B45" s="35">
        <v>8115</v>
      </c>
      <c r="C45" s="36" t="s">
        <v>38</v>
      </c>
      <c r="D45" s="27">
        <v>2242</v>
      </c>
    </row>
    <row r="46" spans="1:7" ht="15.75">
      <c r="C46" s="7" t="s">
        <v>3</v>
      </c>
      <c r="D46" s="21">
        <f>SUM(D44:D45)</f>
        <v>4671</v>
      </c>
      <c r="F46" s="1"/>
      <c r="G46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&amp;C&amp;"Arial,Tučné"&amp;18Plán příjmů na rok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D52"/>
  <sheetViews>
    <sheetView tabSelected="1" workbookViewId="0">
      <pane xSplit="2" ySplit="2" topLeftCell="C3" activePane="bottomRight" state="frozen"/>
      <selection activeCell="C27" sqref="C27"/>
      <selection pane="topRight" activeCell="C27" sqref="C27"/>
      <selection pane="bottomLeft" activeCell="C27" sqref="C27"/>
      <selection pane="bottomRight" activeCell="B2" sqref="B2"/>
    </sheetView>
  </sheetViews>
  <sheetFormatPr defaultRowHeight="12.75"/>
  <cols>
    <col min="1" max="1" width="19" customWidth="1"/>
    <col min="2" max="2" width="58.85546875" customWidth="1"/>
    <col min="3" max="3" width="26.85546875" style="4" customWidth="1"/>
  </cols>
  <sheetData>
    <row r="1" spans="1:4" ht="41.25" customHeight="1">
      <c r="A1" s="18" t="s">
        <v>42</v>
      </c>
      <c r="B1" s="52" t="s">
        <v>48</v>
      </c>
      <c r="C1" s="18" t="s">
        <v>40</v>
      </c>
      <c r="D1" s="13"/>
    </row>
    <row r="2" spans="1:4" ht="26.85" customHeight="1">
      <c r="A2" s="44" t="s">
        <v>43</v>
      </c>
      <c r="B2" s="42" t="s">
        <v>44</v>
      </c>
      <c r="C2" s="37" t="s">
        <v>41</v>
      </c>
      <c r="D2" s="13"/>
    </row>
    <row r="3" spans="1:4" ht="20.25" customHeight="1">
      <c r="A3" s="46">
        <v>2212</v>
      </c>
      <c r="B3" s="43" t="s">
        <v>4</v>
      </c>
      <c r="C3" s="39">
        <v>170</v>
      </c>
      <c r="D3" s="13"/>
    </row>
    <row r="4" spans="1:4" ht="21.75" customHeight="1">
      <c r="A4" s="46">
        <v>2219</v>
      </c>
      <c r="B4" s="38" t="s">
        <v>5</v>
      </c>
      <c r="C4" s="39">
        <v>5</v>
      </c>
      <c r="D4" s="13"/>
    </row>
    <row r="5" spans="1:4" ht="23.25" customHeight="1">
      <c r="A5" s="47">
        <v>2221</v>
      </c>
      <c r="B5" s="43" t="s">
        <v>6</v>
      </c>
      <c r="C5" s="39">
        <v>27</v>
      </c>
      <c r="D5" s="13"/>
    </row>
    <row r="6" spans="1:4" ht="18">
      <c r="A6" s="47">
        <v>2310</v>
      </c>
      <c r="B6" s="41" t="s">
        <v>7</v>
      </c>
      <c r="C6" s="39">
        <v>5</v>
      </c>
      <c r="D6" s="13"/>
    </row>
    <row r="7" spans="1:4" ht="18">
      <c r="A7" s="47">
        <v>2321</v>
      </c>
      <c r="B7" s="43" t="s">
        <v>8</v>
      </c>
      <c r="C7" s="39">
        <v>20</v>
      </c>
      <c r="D7" s="13"/>
    </row>
    <row r="8" spans="1:4" ht="21.75" customHeight="1">
      <c r="A8" s="47">
        <v>3113</v>
      </c>
      <c r="B8" s="43" t="s">
        <v>9</v>
      </c>
      <c r="C8" s="39">
        <v>110</v>
      </c>
      <c r="D8" s="13"/>
    </row>
    <row r="9" spans="1:4" ht="21" customHeight="1">
      <c r="A9" s="47">
        <v>3314</v>
      </c>
      <c r="B9" s="41" t="s">
        <v>10</v>
      </c>
      <c r="C9" s="39">
        <v>32</v>
      </c>
      <c r="D9" s="13"/>
    </row>
    <row r="10" spans="1:4" ht="20.25" customHeight="1">
      <c r="A10" s="46">
        <v>3319</v>
      </c>
      <c r="B10" s="41" t="s">
        <v>11</v>
      </c>
      <c r="C10" s="39">
        <v>220</v>
      </c>
      <c r="D10" s="13"/>
    </row>
    <row r="11" spans="1:4" ht="21.75" customHeight="1">
      <c r="A11" s="46">
        <v>3399</v>
      </c>
      <c r="B11" s="41" t="s">
        <v>12</v>
      </c>
      <c r="C11" s="39">
        <v>80</v>
      </c>
      <c r="D11" s="13"/>
    </row>
    <row r="12" spans="1:4" ht="22.5" customHeight="1">
      <c r="A12" s="46">
        <v>3412</v>
      </c>
      <c r="B12" s="41" t="s">
        <v>13</v>
      </c>
      <c r="C12" s="39">
        <v>1200</v>
      </c>
      <c r="D12" s="13"/>
    </row>
    <row r="13" spans="1:4" ht="21.75" customHeight="1">
      <c r="A13" s="46">
        <v>3421</v>
      </c>
      <c r="B13" s="41" t="s">
        <v>14</v>
      </c>
      <c r="C13" s="39">
        <v>30</v>
      </c>
      <c r="D13" s="13"/>
    </row>
    <row r="14" spans="1:4" ht="22.5" customHeight="1">
      <c r="A14" s="46">
        <v>3612</v>
      </c>
      <c r="B14" s="41" t="s">
        <v>15</v>
      </c>
      <c r="C14" s="39">
        <v>150</v>
      </c>
      <c r="D14" s="14"/>
    </row>
    <row r="15" spans="1:4" ht="23.25" customHeight="1">
      <c r="A15" s="46">
        <v>3631</v>
      </c>
      <c r="B15" s="41" t="s">
        <v>16</v>
      </c>
      <c r="C15" s="39">
        <v>70</v>
      </c>
      <c r="D15" s="13"/>
    </row>
    <row r="16" spans="1:4" ht="21" customHeight="1">
      <c r="A16" s="46">
        <v>3632</v>
      </c>
      <c r="B16" s="41" t="s">
        <v>17</v>
      </c>
      <c r="C16" s="39">
        <v>15</v>
      </c>
      <c r="D16" s="13"/>
    </row>
    <row r="17" spans="1:4" ht="21" customHeight="1">
      <c r="A17" s="46">
        <v>3662</v>
      </c>
      <c r="B17" s="41" t="s">
        <v>18</v>
      </c>
      <c r="C17" s="39">
        <v>170</v>
      </c>
      <c r="D17" s="13"/>
    </row>
    <row r="18" spans="1:4" ht="24.75" customHeight="1">
      <c r="A18" s="46">
        <v>3721</v>
      </c>
      <c r="B18" s="41" t="s">
        <v>19</v>
      </c>
      <c r="C18" s="39">
        <v>15</v>
      </c>
      <c r="D18" s="13"/>
    </row>
    <row r="19" spans="1:4" ht="24.75" customHeight="1">
      <c r="A19" s="46">
        <v>3723</v>
      </c>
      <c r="B19" s="41" t="s">
        <v>33</v>
      </c>
      <c r="C19" s="39">
        <v>50</v>
      </c>
      <c r="D19" s="13"/>
    </row>
    <row r="20" spans="1:4" ht="18.75" customHeight="1">
      <c r="A20" s="46">
        <v>3722</v>
      </c>
      <c r="B20" s="41" t="s">
        <v>20</v>
      </c>
      <c r="C20" s="39">
        <v>90</v>
      </c>
      <c r="D20" s="13"/>
    </row>
    <row r="21" spans="1:4" ht="22.5" customHeight="1">
      <c r="A21" s="46">
        <v>3745</v>
      </c>
      <c r="B21" s="41" t="s">
        <v>21</v>
      </c>
      <c r="C21" s="39">
        <v>200</v>
      </c>
      <c r="D21" s="13"/>
    </row>
    <row r="22" spans="1:4" ht="23.25" customHeight="1">
      <c r="A22" s="46">
        <v>5512</v>
      </c>
      <c r="B22" s="41" t="s">
        <v>22</v>
      </c>
      <c r="C22" s="39">
        <v>150</v>
      </c>
      <c r="D22" s="13"/>
    </row>
    <row r="23" spans="1:4" ht="21.75" customHeight="1">
      <c r="A23" s="46">
        <v>6112</v>
      </c>
      <c r="B23" s="41" t="s">
        <v>23</v>
      </c>
      <c r="C23" s="39">
        <v>300</v>
      </c>
      <c r="D23" s="13"/>
    </row>
    <row r="24" spans="1:4" ht="21.75" customHeight="1">
      <c r="A24" s="46">
        <v>6171</v>
      </c>
      <c r="B24" s="41" t="s">
        <v>24</v>
      </c>
      <c r="C24" s="39">
        <v>770</v>
      </c>
      <c r="D24" s="13"/>
    </row>
    <row r="25" spans="1:4" ht="20.25" customHeight="1">
      <c r="A25" s="46">
        <v>6399</v>
      </c>
      <c r="B25" s="48" t="s">
        <v>25</v>
      </c>
      <c r="C25" s="39">
        <v>790</v>
      </c>
      <c r="D25" s="13"/>
    </row>
    <row r="26" spans="1:4" ht="18.75" customHeight="1">
      <c r="A26" s="46">
        <v>6402</v>
      </c>
      <c r="B26" s="41" t="s">
        <v>26</v>
      </c>
      <c r="C26" s="39">
        <v>2</v>
      </c>
      <c r="D26" s="13"/>
    </row>
    <row r="27" spans="1:4" s="5" customFormat="1" ht="26.25" customHeight="1">
      <c r="A27" s="45"/>
      <c r="B27" s="49" t="s">
        <v>28</v>
      </c>
      <c r="C27" s="40">
        <v>4671</v>
      </c>
      <c r="D27" s="17"/>
    </row>
    <row r="28" spans="1:4">
      <c r="A28" s="13"/>
      <c r="B28" s="13"/>
      <c r="C28" s="15"/>
      <c r="D28" s="13"/>
    </row>
    <row r="29" spans="1:4">
      <c r="A29" s="13"/>
      <c r="B29" s="50"/>
      <c r="C29" s="12"/>
      <c r="D29" s="13"/>
    </row>
    <row r="30" spans="1:4">
      <c r="A30" s="13"/>
      <c r="B30" s="50"/>
      <c r="C30" s="12"/>
      <c r="D30" s="13"/>
    </row>
    <row r="31" spans="1:4">
      <c r="A31" s="6"/>
      <c r="B31" s="51"/>
    </row>
    <row r="32" spans="1:4">
      <c r="A32" s="6"/>
      <c r="B32" s="51"/>
    </row>
    <row r="33" spans="1:2">
      <c r="A33" s="6"/>
      <c r="B33" s="51"/>
    </row>
    <row r="34" spans="1:2">
      <c r="A34" s="6"/>
      <c r="B34" s="51"/>
    </row>
    <row r="35" spans="1:2">
      <c r="A35" s="6"/>
      <c r="B35" s="51"/>
    </row>
    <row r="36" spans="1:2">
      <c r="B36" s="50"/>
    </row>
    <row r="37" spans="1:2">
      <c r="B37" s="50"/>
    </row>
    <row r="38" spans="1:2">
      <c r="B38" s="50"/>
    </row>
    <row r="39" spans="1:2">
      <c r="B39" s="50"/>
    </row>
    <row r="40" spans="1:2">
      <c r="B40" s="50"/>
    </row>
    <row r="41" spans="1:2">
      <c r="B41" s="50"/>
    </row>
    <row r="42" spans="1:2">
      <c r="B42" s="50"/>
    </row>
    <row r="43" spans="1:2">
      <c r="B43" s="50"/>
    </row>
    <row r="44" spans="1:2">
      <c r="B44" s="50"/>
    </row>
    <row r="45" spans="1:2">
      <c r="B45" s="50"/>
    </row>
    <row r="46" spans="1:2">
      <c r="B46" s="50"/>
    </row>
    <row r="47" spans="1:2">
      <c r="B47" s="50"/>
    </row>
    <row r="48" spans="1:2">
      <c r="B48" s="50"/>
    </row>
    <row r="49" spans="2:2">
      <c r="B49" s="50"/>
    </row>
    <row r="50" spans="2:2">
      <c r="B50" s="50"/>
    </row>
    <row r="51" spans="2:2">
      <c r="B51" s="50"/>
    </row>
    <row r="52" spans="2:2">
      <c r="B52" s="50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portrait" r:id="rId1"/>
  <headerFooter>
    <oddHeader>&amp;C&amp;"Arial,Tučné"&amp;20Plán výdajů na rok 2012 - NÁVRH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2012</vt:lpstr>
      <vt:lpstr>PLÁN-VÝDAJE  rok 2012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2012-04-11T17:56:57Z</cp:lastPrinted>
  <dcterms:created xsi:type="dcterms:W3CDTF">2009-03-04T20:19:24Z</dcterms:created>
  <dcterms:modified xsi:type="dcterms:W3CDTF">2012-04-11T17:58:28Z</dcterms:modified>
</cp:coreProperties>
</file>